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456"/>
  </bookViews>
  <sheets>
    <sheet name="sensitivity and specificity" sheetId="2" r:id="rId1"/>
    <sheet name="Summary" sheetId="3" r:id="rId2"/>
  </sheets>
  <definedNames>
    <definedName name="_xlnm._FilterDatabase" localSheetId="0" hidden="1">'sensitivity and specificity'!$A$1:$G$98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" i="2" l="1"/>
  <c r="E90" i="2"/>
  <c r="F89" i="2"/>
  <c r="E89" i="2"/>
  <c r="F88" i="2"/>
  <c r="E88" i="2"/>
  <c r="F87" i="2"/>
  <c r="E87" i="2"/>
  <c r="F86" i="2"/>
  <c r="E86" i="2"/>
  <c r="F85" i="2"/>
  <c r="E85" i="2"/>
  <c r="G85" i="2" s="1"/>
  <c r="F84" i="2"/>
  <c r="E84" i="2"/>
  <c r="F83" i="2"/>
  <c r="E83" i="2"/>
  <c r="G83" i="2" s="1"/>
  <c r="F82" i="2"/>
  <c r="E82" i="2"/>
  <c r="F81" i="2"/>
  <c r="E81" i="2"/>
  <c r="G81" i="2" s="1"/>
  <c r="F80" i="2"/>
  <c r="E80" i="2"/>
  <c r="F79" i="2"/>
  <c r="E79" i="2"/>
  <c r="G79" i="2" s="1"/>
  <c r="F78" i="2"/>
  <c r="E78" i="2"/>
  <c r="F77" i="2"/>
  <c r="E77" i="2"/>
  <c r="G77" i="2" s="1"/>
  <c r="F76" i="2"/>
  <c r="E76" i="2"/>
  <c r="F75" i="2"/>
  <c r="E75" i="2"/>
  <c r="G75" i="2" s="1"/>
  <c r="F74" i="2"/>
  <c r="E74" i="2"/>
  <c r="F73" i="2"/>
  <c r="E73" i="2"/>
  <c r="F72" i="2"/>
  <c r="E72" i="2"/>
  <c r="F71" i="2"/>
  <c r="E71" i="2"/>
  <c r="F70" i="2"/>
  <c r="E70" i="2"/>
  <c r="F69" i="2"/>
  <c r="E69" i="2"/>
  <c r="G69" i="2" s="1"/>
  <c r="F68" i="2"/>
  <c r="E68" i="2"/>
  <c r="F67" i="2"/>
  <c r="E6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G50" i="2" s="1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G42" i="2" s="1"/>
  <c r="F41" i="2"/>
  <c r="E41" i="2"/>
  <c r="F40" i="2"/>
  <c r="E40" i="2"/>
  <c r="F39" i="2"/>
  <c r="E39" i="2"/>
  <c r="F38" i="2"/>
  <c r="E38" i="2"/>
  <c r="G38" i="2" s="1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G18" i="2" s="1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G10" i="2" s="1"/>
  <c r="F9" i="2"/>
  <c r="E9" i="2"/>
  <c r="F8" i="2"/>
  <c r="E8" i="2"/>
  <c r="F7" i="2"/>
  <c r="E7" i="2"/>
  <c r="F6" i="2"/>
  <c r="E6" i="2"/>
  <c r="G6" i="2" s="1"/>
  <c r="F5" i="2"/>
  <c r="E5" i="2"/>
  <c r="F4" i="2"/>
  <c r="E4" i="2"/>
  <c r="F3" i="2"/>
  <c r="E3" i="2"/>
  <c r="F2" i="2"/>
  <c r="E2" i="2"/>
  <c r="G25" i="2" l="1"/>
  <c r="G53" i="2"/>
  <c r="G37" i="2"/>
  <c r="G32" i="2"/>
  <c r="G70" i="2"/>
  <c r="G74" i="2"/>
  <c r="G82" i="2"/>
  <c r="G89" i="2"/>
  <c r="G57" i="2"/>
  <c r="G5" i="2"/>
  <c r="G11" i="2"/>
  <c r="G13" i="2"/>
  <c r="G15" i="2"/>
  <c r="G17" i="2"/>
  <c r="G19" i="2"/>
  <c r="G21" i="2"/>
  <c r="G43" i="2"/>
  <c r="G45" i="2"/>
  <c r="G47" i="2"/>
  <c r="G49" i="2"/>
  <c r="G51" i="2"/>
  <c r="G64" i="2"/>
  <c r="G9" i="2"/>
  <c r="G27" i="2"/>
  <c r="G29" i="2"/>
  <c r="G31" i="2"/>
  <c r="G33" i="2"/>
  <c r="G35" i="2"/>
  <c r="G48" i="2"/>
  <c r="G54" i="2"/>
  <c r="G58" i="2"/>
  <c r="G66" i="2"/>
  <c r="G73" i="2"/>
  <c r="G3" i="2"/>
  <c r="G16" i="2"/>
  <c r="G22" i="2"/>
  <c r="G26" i="2"/>
  <c r="G34" i="2"/>
  <c r="G41" i="2"/>
  <c r="G59" i="2"/>
  <c r="G61" i="2"/>
  <c r="G63" i="2"/>
  <c r="G65" i="2"/>
  <c r="G67" i="2"/>
  <c r="G80" i="2"/>
  <c r="G86" i="2"/>
  <c r="G90" i="2"/>
  <c r="G20" i="2"/>
  <c r="G52" i="2"/>
  <c r="G68" i="2"/>
  <c r="G8" i="2"/>
  <c r="G24" i="2"/>
  <c r="G40" i="2"/>
  <c r="G56" i="2"/>
  <c r="G72" i="2"/>
  <c r="G88" i="2"/>
  <c r="G4" i="2"/>
  <c r="G36" i="2"/>
  <c r="G84" i="2"/>
  <c r="G7" i="2"/>
  <c r="G12" i="2"/>
  <c r="G14" i="2"/>
  <c r="G23" i="2"/>
  <c r="G28" i="2"/>
  <c r="G30" i="2"/>
  <c r="G39" i="2"/>
  <c r="G44" i="2"/>
  <c r="G46" i="2"/>
  <c r="G55" i="2"/>
  <c r="G60" i="2"/>
  <c r="G62" i="2"/>
  <c r="G71" i="2"/>
  <c r="G76" i="2"/>
  <c r="G78" i="2"/>
  <c r="G87" i="2"/>
  <c r="G2" i="2"/>
  <c r="G93" i="2" l="1"/>
  <c r="G94" i="2"/>
  <c r="G92" i="2"/>
  <c r="G91" i="2"/>
  <c r="G96" i="2" l="1"/>
  <c r="G98" i="2" s="1"/>
  <c r="G95" i="2"/>
  <c r="G97" i="2" s="1"/>
</calcChain>
</file>

<file path=xl/sharedStrings.xml><?xml version="1.0" encoding="utf-8"?>
<sst xmlns="http://schemas.openxmlformats.org/spreadsheetml/2006/main" count="293" uniqueCount="31">
  <si>
    <t>Sl No</t>
  </si>
  <si>
    <t>Patient Name</t>
  </si>
  <si>
    <t>Manual</t>
  </si>
  <si>
    <t>AI</t>
  </si>
  <si>
    <t>Status</t>
  </si>
  <si>
    <t>Babysantha kdply</t>
  </si>
  <si>
    <t>Ungradable</t>
  </si>
  <si>
    <t>Shameena Pchl</t>
  </si>
  <si>
    <t>Gradable</t>
  </si>
  <si>
    <t>Vikraman blpm</t>
  </si>
  <si>
    <t>Thankamma yrs</t>
  </si>
  <si>
    <t>Kumar fhckmr</t>
  </si>
  <si>
    <t>Velamma yrs</t>
  </si>
  <si>
    <t>Md lbrahim</t>
  </si>
  <si>
    <t>Baby amma</t>
  </si>
  <si>
    <t>Thulasi blpm</t>
  </si>
  <si>
    <t>Elsi blpm</t>
  </si>
  <si>
    <t>Sarojam Blm</t>
  </si>
  <si>
    <t>Mohanan nair</t>
  </si>
  <si>
    <t>TP</t>
  </si>
  <si>
    <t>FN</t>
  </si>
  <si>
    <t>TN</t>
  </si>
  <si>
    <t>FP</t>
  </si>
  <si>
    <t>TP+FN</t>
  </si>
  <si>
    <t>TN+FP</t>
  </si>
  <si>
    <t>Sensitivity</t>
  </si>
  <si>
    <t>Specificity</t>
  </si>
  <si>
    <t>Images from 14.01.2019</t>
  </si>
  <si>
    <t>From Web Portal</t>
  </si>
  <si>
    <t xml:space="preserve">Sensitivity </t>
  </si>
  <si>
    <t>Status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</si>
</sst>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212529"/>
      <name val="Calibri"/>
      <scheme val="minor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4" fillId="0" borderId="1" xfId="0" applyFont="1" applyBorder="1"/>
    <xf numFmtId="0" fontId="3" fillId="3" borderId="1" xfId="0" applyFont="1" applyFill="1" applyBorder="1"/>
    <xf numFmtId="0" fontId="0" fillId="0" borderId="6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9" fontId="0" fillId="0" borderId="7" xfId="1" applyFont="1" applyBorder="1" applyAlignment="1">
      <alignment horizontal="center"/>
    </xf>
    <xf numFmtId="9" fontId="0" fillId="0" borderId="9" xfId="1" applyFont="1" applyBorder="1" applyAlignment="1">
      <alignment horizontal="center"/>
    </xf>
    <xf numFmtId="10" fontId="0" fillId="0" borderId="7" xfId="0" applyNumberFormat="1" applyBorder="1"/>
    <xf numFmtId="9" fontId="0" fillId="0" borderId="9" xfId="0" applyNumberFormat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98"/>
  <sheetViews>
    <sheetView tabSelected="1" workbookViewId="0">
      <selection activeCell="J10" sqref="J10"/>
    </sheetView>
  </sheetViews>
  <sheetFormatPr defaultRowHeight="14.4"/>
  <cols>
    <col min="2" max="2" width="22.5546875" customWidth="1"/>
    <col min="3" max="3" width="21.109375" customWidth="1"/>
    <col min="4" max="4" width="32.6640625" customWidth="1"/>
    <col min="5" max="6" width="8.88671875" customWidth="1"/>
  </cols>
  <sheetData>
    <row r="1" spans="1:7">
      <c r="A1" s="1" t="s">
        <v>0</v>
      </c>
      <c r="B1" s="7" t="s">
        <v>1</v>
      </c>
      <c r="C1" s="7" t="s">
        <v>2</v>
      </c>
      <c r="D1" s="7" t="s">
        <v>3</v>
      </c>
      <c r="E1" s="20" t="s">
        <v>30</v>
      </c>
      <c r="F1" s="21"/>
      <c r="G1" s="5" t="s">
        <v>4</v>
      </c>
    </row>
    <row r="2" spans="1:7">
      <c r="A2" s="1">
        <v>1</v>
      </c>
      <c r="B2" s="8" t="s">
        <v>5</v>
      </c>
      <c r="C2" s="9" t="s">
        <v>6</v>
      </c>
      <c r="D2" s="9" t="s">
        <v>6</v>
      </c>
      <c r="E2" s="6" t="str">
        <f>IF(C2=D2, "T","F")</f>
        <v>T</v>
      </c>
      <c r="F2" s="2" t="str">
        <f>IF(D2="Gradable", "P","N")</f>
        <v>N</v>
      </c>
      <c r="G2" s="2" t="str">
        <f>CONCATENATE(E2,F2)</f>
        <v>TN</v>
      </c>
    </row>
    <row r="3" spans="1:7">
      <c r="A3" s="1">
        <v>2</v>
      </c>
      <c r="B3" s="8" t="s">
        <v>5</v>
      </c>
      <c r="C3" s="9" t="s">
        <v>6</v>
      </c>
      <c r="D3" s="9" t="s">
        <v>6</v>
      </c>
      <c r="E3" s="6" t="str">
        <f t="shared" ref="E3:E66" si="0">IF(C3=D3, "T","F")</f>
        <v>T</v>
      </c>
      <c r="F3" s="2" t="str">
        <f t="shared" ref="F3:F66" si="1">IF(D3="Gradable", "P","N")</f>
        <v>N</v>
      </c>
      <c r="G3" s="2" t="str">
        <f t="shared" ref="G3:G66" si="2">CONCATENATE(E3,F3)</f>
        <v>TN</v>
      </c>
    </row>
    <row r="4" spans="1:7">
      <c r="A4" s="1">
        <v>3</v>
      </c>
      <c r="B4" s="8" t="s">
        <v>7</v>
      </c>
      <c r="C4" s="9" t="s">
        <v>8</v>
      </c>
      <c r="D4" s="9" t="s">
        <v>8</v>
      </c>
      <c r="E4" s="6" t="str">
        <f t="shared" si="0"/>
        <v>T</v>
      </c>
      <c r="F4" s="2" t="str">
        <f t="shared" si="1"/>
        <v>P</v>
      </c>
      <c r="G4" s="2" t="str">
        <f t="shared" si="2"/>
        <v>TP</v>
      </c>
    </row>
    <row r="5" spans="1:7">
      <c r="A5" s="1">
        <v>4</v>
      </c>
      <c r="B5" s="8" t="s">
        <v>7</v>
      </c>
      <c r="C5" s="9" t="s">
        <v>8</v>
      </c>
      <c r="D5" s="9" t="s">
        <v>8</v>
      </c>
      <c r="E5" s="6" t="str">
        <f t="shared" si="0"/>
        <v>T</v>
      </c>
      <c r="F5" s="2" t="str">
        <f t="shared" si="1"/>
        <v>P</v>
      </c>
      <c r="G5" s="2" t="str">
        <f t="shared" si="2"/>
        <v>TP</v>
      </c>
    </row>
    <row r="6" spans="1:7">
      <c r="A6" s="1">
        <v>5</v>
      </c>
      <c r="B6" s="8" t="s">
        <v>7</v>
      </c>
      <c r="C6" s="9" t="s">
        <v>8</v>
      </c>
      <c r="D6" s="9" t="s">
        <v>8</v>
      </c>
      <c r="E6" s="6" t="str">
        <f t="shared" si="0"/>
        <v>T</v>
      </c>
      <c r="F6" s="2" t="str">
        <f t="shared" si="1"/>
        <v>P</v>
      </c>
      <c r="G6" s="2" t="str">
        <f t="shared" si="2"/>
        <v>TP</v>
      </c>
    </row>
    <row r="7" spans="1:7">
      <c r="A7" s="1">
        <v>6</v>
      </c>
      <c r="B7" s="8" t="s">
        <v>7</v>
      </c>
      <c r="C7" s="9" t="s">
        <v>8</v>
      </c>
      <c r="D7" s="9" t="s">
        <v>8</v>
      </c>
      <c r="E7" s="6" t="str">
        <f t="shared" si="0"/>
        <v>T</v>
      </c>
      <c r="F7" s="2" t="str">
        <f t="shared" si="1"/>
        <v>P</v>
      </c>
      <c r="G7" s="2" t="str">
        <f t="shared" si="2"/>
        <v>TP</v>
      </c>
    </row>
    <row r="8" spans="1:7">
      <c r="A8" s="1">
        <v>7</v>
      </c>
      <c r="B8" s="10" t="s">
        <v>9</v>
      </c>
      <c r="C8" s="9" t="s">
        <v>6</v>
      </c>
      <c r="D8" s="9" t="s">
        <v>6</v>
      </c>
      <c r="E8" s="6" t="str">
        <f t="shared" si="0"/>
        <v>T</v>
      </c>
      <c r="F8" s="2" t="str">
        <f t="shared" si="1"/>
        <v>N</v>
      </c>
      <c r="G8" s="2" t="str">
        <f t="shared" si="2"/>
        <v>TN</v>
      </c>
    </row>
    <row r="9" spans="1:7">
      <c r="A9" s="1">
        <v>8</v>
      </c>
      <c r="B9" s="10" t="s">
        <v>9</v>
      </c>
      <c r="C9" s="9" t="s">
        <v>6</v>
      </c>
      <c r="D9" s="9" t="s">
        <v>6</v>
      </c>
      <c r="E9" s="6" t="str">
        <f t="shared" si="0"/>
        <v>T</v>
      </c>
      <c r="F9" s="2" t="str">
        <f t="shared" si="1"/>
        <v>N</v>
      </c>
      <c r="G9" s="2" t="str">
        <f t="shared" si="2"/>
        <v>TN</v>
      </c>
    </row>
    <row r="10" spans="1:7">
      <c r="A10" s="1">
        <v>9</v>
      </c>
      <c r="B10" s="10" t="s">
        <v>10</v>
      </c>
      <c r="C10" s="9" t="s">
        <v>8</v>
      </c>
      <c r="D10" s="9" t="s">
        <v>8</v>
      </c>
      <c r="E10" s="6" t="str">
        <f t="shared" si="0"/>
        <v>T</v>
      </c>
      <c r="F10" s="2" t="str">
        <f t="shared" si="1"/>
        <v>P</v>
      </c>
      <c r="G10" s="2" t="str">
        <f t="shared" si="2"/>
        <v>TP</v>
      </c>
    </row>
    <row r="11" spans="1:7">
      <c r="A11" s="1">
        <v>10</v>
      </c>
      <c r="B11" s="10" t="s">
        <v>10</v>
      </c>
      <c r="C11" s="9" t="s">
        <v>8</v>
      </c>
      <c r="D11" s="9" t="s">
        <v>8</v>
      </c>
      <c r="E11" s="6" t="str">
        <f t="shared" si="0"/>
        <v>T</v>
      </c>
      <c r="F11" s="2" t="str">
        <f t="shared" si="1"/>
        <v>P</v>
      </c>
      <c r="G11" s="2" t="str">
        <f t="shared" si="2"/>
        <v>TP</v>
      </c>
    </row>
    <row r="12" spans="1:7">
      <c r="A12" s="1">
        <v>11</v>
      </c>
      <c r="B12" s="10" t="s">
        <v>10</v>
      </c>
      <c r="C12" s="9" t="s">
        <v>8</v>
      </c>
      <c r="D12" s="9" t="s">
        <v>8</v>
      </c>
      <c r="E12" s="6" t="str">
        <f t="shared" si="0"/>
        <v>T</v>
      </c>
      <c r="F12" s="2" t="str">
        <f t="shared" si="1"/>
        <v>P</v>
      </c>
      <c r="G12" s="2" t="str">
        <f t="shared" si="2"/>
        <v>TP</v>
      </c>
    </row>
    <row r="13" spans="1:7">
      <c r="A13" s="1">
        <v>12</v>
      </c>
      <c r="B13" s="10" t="s">
        <v>10</v>
      </c>
      <c r="C13" s="9" t="s">
        <v>8</v>
      </c>
      <c r="D13" s="9" t="s">
        <v>8</v>
      </c>
      <c r="E13" s="6" t="str">
        <f t="shared" si="0"/>
        <v>T</v>
      </c>
      <c r="F13" s="2" t="str">
        <f t="shared" si="1"/>
        <v>P</v>
      </c>
      <c r="G13" s="2" t="str">
        <f t="shared" si="2"/>
        <v>TP</v>
      </c>
    </row>
    <row r="14" spans="1:7">
      <c r="A14" s="1">
        <v>13</v>
      </c>
      <c r="B14" s="8" t="s">
        <v>11</v>
      </c>
      <c r="C14" s="9" t="s">
        <v>6</v>
      </c>
      <c r="D14" s="9" t="s">
        <v>6</v>
      </c>
      <c r="E14" s="6" t="str">
        <f t="shared" si="0"/>
        <v>T</v>
      </c>
      <c r="F14" s="2" t="str">
        <f t="shared" si="1"/>
        <v>N</v>
      </c>
      <c r="G14" s="2" t="str">
        <f t="shared" si="2"/>
        <v>TN</v>
      </c>
    </row>
    <row r="15" spans="1:7">
      <c r="A15" s="1">
        <v>14</v>
      </c>
      <c r="B15" s="8" t="s">
        <v>11</v>
      </c>
      <c r="C15" s="9" t="s">
        <v>6</v>
      </c>
      <c r="D15" s="9" t="s">
        <v>6</v>
      </c>
      <c r="E15" s="6" t="str">
        <f t="shared" si="0"/>
        <v>T</v>
      </c>
      <c r="F15" s="2" t="str">
        <f t="shared" si="1"/>
        <v>N</v>
      </c>
      <c r="G15" s="2" t="str">
        <f t="shared" si="2"/>
        <v>TN</v>
      </c>
    </row>
    <row r="16" spans="1:7">
      <c r="A16" s="1">
        <v>15</v>
      </c>
      <c r="B16" s="10" t="s">
        <v>12</v>
      </c>
      <c r="C16" s="9" t="s">
        <v>6</v>
      </c>
      <c r="D16" s="9" t="s">
        <v>6</v>
      </c>
      <c r="E16" s="6" t="str">
        <f t="shared" si="0"/>
        <v>T</v>
      </c>
      <c r="F16" s="2" t="str">
        <f t="shared" si="1"/>
        <v>N</v>
      </c>
      <c r="G16" s="2" t="str">
        <f t="shared" si="2"/>
        <v>TN</v>
      </c>
    </row>
    <row r="17" spans="1:7">
      <c r="A17" s="1">
        <v>16</v>
      </c>
      <c r="B17" s="10" t="s">
        <v>12</v>
      </c>
      <c r="C17" s="9" t="s">
        <v>6</v>
      </c>
      <c r="D17" s="9" t="s">
        <v>6</v>
      </c>
      <c r="E17" s="6" t="str">
        <f t="shared" si="0"/>
        <v>T</v>
      </c>
      <c r="F17" s="2" t="str">
        <f t="shared" si="1"/>
        <v>N</v>
      </c>
      <c r="G17" s="2" t="str">
        <f t="shared" si="2"/>
        <v>TN</v>
      </c>
    </row>
    <row r="18" spans="1:7">
      <c r="A18" s="1">
        <v>17</v>
      </c>
      <c r="B18" s="10" t="s">
        <v>12</v>
      </c>
      <c r="C18" s="9" t="s">
        <v>6</v>
      </c>
      <c r="D18" s="9" t="s">
        <v>6</v>
      </c>
      <c r="E18" s="6" t="str">
        <f t="shared" si="0"/>
        <v>T</v>
      </c>
      <c r="F18" s="2" t="str">
        <f t="shared" si="1"/>
        <v>N</v>
      </c>
      <c r="G18" s="2" t="str">
        <f t="shared" si="2"/>
        <v>TN</v>
      </c>
    </row>
    <row r="19" spans="1:7">
      <c r="A19" s="1">
        <v>18</v>
      </c>
      <c r="B19" s="10" t="s">
        <v>12</v>
      </c>
      <c r="C19" s="9" t="s">
        <v>6</v>
      </c>
      <c r="D19" s="9" t="s">
        <v>6</v>
      </c>
      <c r="E19" s="6" t="str">
        <f t="shared" si="0"/>
        <v>T</v>
      </c>
      <c r="F19" s="2" t="str">
        <f t="shared" si="1"/>
        <v>N</v>
      </c>
      <c r="G19" s="2" t="str">
        <f t="shared" si="2"/>
        <v>TN</v>
      </c>
    </row>
    <row r="20" spans="1:7">
      <c r="A20" s="1">
        <v>19</v>
      </c>
      <c r="B20" s="10" t="s">
        <v>12</v>
      </c>
      <c r="C20" s="9" t="s">
        <v>6</v>
      </c>
      <c r="D20" s="9" t="s">
        <v>6</v>
      </c>
      <c r="E20" s="6" t="str">
        <f t="shared" si="0"/>
        <v>T</v>
      </c>
      <c r="F20" s="2" t="str">
        <f t="shared" si="1"/>
        <v>N</v>
      </c>
      <c r="G20" s="2" t="str">
        <f t="shared" si="2"/>
        <v>TN</v>
      </c>
    </row>
    <row r="21" spans="1:7">
      <c r="A21" s="1">
        <v>20</v>
      </c>
      <c r="B21" s="10" t="s">
        <v>12</v>
      </c>
      <c r="C21" s="9" t="s">
        <v>6</v>
      </c>
      <c r="D21" s="9" t="s">
        <v>6</v>
      </c>
      <c r="E21" s="6" t="str">
        <f t="shared" si="0"/>
        <v>T</v>
      </c>
      <c r="F21" s="2" t="str">
        <f t="shared" si="1"/>
        <v>N</v>
      </c>
      <c r="G21" s="2" t="str">
        <f t="shared" si="2"/>
        <v>TN</v>
      </c>
    </row>
    <row r="22" spans="1:7">
      <c r="A22" s="1">
        <v>21</v>
      </c>
      <c r="B22" s="10" t="s">
        <v>13</v>
      </c>
      <c r="C22" s="9" t="s">
        <v>8</v>
      </c>
      <c r="D22" s="9" t="s">
        <v>8</v>
      </c>
      <c r="E22" s="6" t="str">
        <f t="shared" si="0"/>
        <v>T</v>
      </c>
      <c r="F22" s="2" t="str">
        <f t="shared" si="1"/>
        <v>P</v>
      </c>
      <c r="G22" s="2" t="str">
        <f t="shared" si="2"/>
        <v>TP</v>
      </c>
    </row>
    <row r="23" spans="1:7">
      <c r="A23" s="1">
        <v>22</v>
      </c>
      <c r="B23" s="10" t="s">
        <v>13</v>
      </c>
      <c r="C23" s="9" t="s">
        <v>6</v>
      </c>
      <c r="D23" s="9" t="s">
        <v>6</v>
      </c>
      <c r="E23" s="6" t="str">
        <f t="shared" si="0"/>
        <v>T</v>
      </c>
      <c r="F23" s="2" t="str">
        <f t="shared" si="1"/>
        <v>N</v>
      </c>
      <c r="G23" s="2" t="str">
        <f t="shared" si="2"/>
        <v>TN</v>
      </c>
    </row>
    <row r="24" spans="1:7">
      <c r="A24" s="1">
        <v>23</v>
      </c>
      <c r="B24" s="10" t="s">
        <v>13</v>
      </c>
      <c r="C24" s="9" t="s">
        <v>8</v>
      </c>
      <c r="D24" s="9" t="s">
        <v>8</v>
      </c>
      <c r="E24" s="6" t="str">
        <f t="shared" si="0"/>
        <v>T</v>
      </c>
      <c r="F24" s="2" t="str">
        <f t="shared" si="1"/>
        <v>P</v>
      </c>
      <c r="G24" s="2" t="str">
        <f t="shared" si="2"/>
        <v>TP</v>
      </c>
    </row>
    <row r="25" spans="1:7">
      <c r="A25" s="1">
        <v>24</v>
      </c>
      <c r="B25" s="10" t="s">
        <v>13</v>
      </c>
      <c r="C25" s="9" t="s">
        <v>6</v>
      </c>
      <c r="D25" s="9" t="s">
        <v>6</v>
      </c>
      <c r="E25" s="6" t="str">
        <f t="shared" si="0"/>
        <v>T</v>
      </c>
      <c r="F25" s="2" t="str">
        <f t="shared" si="1"/>
        <v>N</v>
      </c>
      <c r="G25" s="2" t="str">
        <f t="shared" si="2"/>
        <v>TN</v>
      </c>
    </row>
    <row r="26" spans="1:7">
      <c r="A26" s="1">
        <v>25</v>
      </c>
      <c r="B26" s="10" t="s">
        <v>13</v>
      </c>
      <c r="C26" s="9" t="s">
        <v>6</v>
      </c>
      <c r="D26" s="9" t="s">
        <v>6</v>
      </c>
      <c r="E26" s="6" t="str">
        <f t="shared" si="0"/>
        <v>T</v>
      </c>
      <c r="F26" s="2" t="str">
        <f t="shared" si="1"/>
        <v>N</v>
      </c>
      <c r="G26" s="2" t="str">
        <f t="shared" si="2"/>
        <v>TN</v>
      </c>
    </row>
    <row r="27" spans="1:7">
      <c r="A27" s="1">
        <v>26</v>
      </c>
      <c r="B27" s="10" t="s">
        <v>13</v>
      </c>
      <c r="C27" s="9" t="s">
        <v>6</v>
      </c>
      <c r="D27" s="9" t="s">
        <v>6</v>
      </c>
      <c r="E27" s="6" t="str">
        <f t="shared" si="0"/>
        <v>T</v>
      </c>
      <c r="F27" s="2" t="str">
        <f t="shared" si="1"/>
        <v>N</v>
      </c>
      <c r="G27" s="2" t="str">
        <f t="shared" si="2"/>
        <v>TN</v>
      </c>
    </row>
    <row r="28" spans="1:7">
      <c r="A28" s="1">
        <v>27</v>
      </c>
      <c r="B28" s="10" t="s">
        <v>13</v>
      </c>
      <c r="C28" s="9" t="s">
        <v>8</v>
      </c>
      <c r="D28" s="9" t="s">
        <v>8</v>
      </c>
      <c r="E28" s="6" t="str">
        <f t="shared" si="0"/>
        <v>T</v>
      </c>
      <c r="F28" s="2" t="str">
        <f t="shared" si="1"/>
        <v>P</v>
      </c>
      <c r="G28" s="2" t="str">
        <f t="shared" si="2"/>
        <v>TP</v>
      </c>
    </row>
    <row r="29" spans="1:7">
      <c r="A29" s="1">
        <v>28</v>
      </c>
      <c r="B29" s="10" t="s">
        <v>13</v>
      </c>
      <c r="C29" s="9" t="s">
        <v>8</v>
      </c>
      <c r="D29" s="9" t="s">
        <v>8</v>
      </c>
      <c r="E29" s="6" t="str">
        <f t="shared" si="0"/>
        <v>T</v>
      </c>
      <c r="F29" s="2" t="str">
        <f t="shared" si="1"/>
        <v>P</v>
      </c>
      <c r="G29" s="2" t="str">
        <f t="shared" si="2"/>
        <v>TP</v>
      </c>
    </row>
    <row r="30" spans="1:7">
      <c r="A30" s="1">
        <v>29</v>
      </c>
      <c r="B30" s="10" t="s">
        <v>13</v>
      </c>
      <c r="C30" s="9" t="s">
        <v>6</v>
      </c>
      <c r="D30" s="9" t="s">
        <v>6</v>
      </c>
      <c r="E30" s="6" t="str">
        <f t="shared" si="0"/>
        <v>T</v>
      </c>
      <c r="F30" s="2" t="str">
        <f t="shared" si="1"/>
        <v>N</v>
      </c>
      <c r="G30" s="2" t="str">
        <f t="shared" si="2"/>
        <v>TN</v>
      </c>
    </row>
    <row r="31" spans="1:7">
      <c r="A31" s="1">
        <v>30</v>
      </c>
      <c r="B31" s="10" t="s">
        <v>13</v>
      </c>
      <c r="C31" s="9" t="s">
        <v>6</v>
      </c>
      <c r="D31" s="9" t="s">
        <v>6</v>
      </c>
      <c r="E31" s="6" t="str">
        <f t="shared" si="0"/>
        <v>T</v>
      </c>
      <c r="F31" s="2" t="str">
        <f t="shared" si="1"/>
        <v>N</v>
      </c>
      <c r="G31" s="2" t="str">
        <f t="shared" si="2"/>
        <v>TN</v>
      </c>
    </row>
    <row r="32" spans="1:7">
      <c r="A32" s="1">
        <v>31</v>
      </c>
      <c r="B32" s="10" t="s">
        <v>13</v>
      </c>
      <c r="C32" s="9" t="s">
        <v>6</v>
      </c>
      <c r="D32" s="9" t="s">
        <v>6</v>
      </c>
      <c r="E32" s="6" t="str">
        <f t="shared" si="0"/>
        <v>T</v>
      </c>
      <c r="F32" s="2" t="str">
        <f t="shared" si="1"/>
        <v>N</v>
      </c>
      <c r="G32" s="2" t="str">
        <f t="shared" si="2"/>
        <v>TN</v>
      </c>
    </row>
    <row r="33" spans="1:7">
      <c r="A33" s="1">
        <v>32</v>
      </c>
      <c r="B33" s="10" t="s">
        <v>13</v>
      </c>
      <c r="C33" s="9" t="s">
        <v>8</v>
      </c>
      <c r="D33" s="9" t="s">
        <v>8</v>
      </c>
      <c r="E33" s="6" t="str">
        <f t="shared" si="0"/>
        <v>T</v>
      </c>
      <c r="F33" s="2" t="str">
        <f t="shared" si="1"/>
        <v>P</v>
      </c>
      <c r="G33" s="2" t="str">
        <f t="shared" si="2"/>
        <v>TP</v>
      </c>
    </row>
    <row r="34" spans="1:7">
      <c r="A34" s="1">
        <v>33</v>
      </c>
      <c r="B34" s="10" t="s">
        <v>13</v>
      </c>
      <c r="C34" s="9" t="s">
        <v>8</v>
      </c>
      <c r="D34" s="9" t="s">
        <v>8</v>
      </c>
      <c r="E34" s="6" t="str">
        <f t="shared" si="0"/>
        <v>T</v>
      </c>
      <c r="F34" s="2" t="str">
        <f t="shared" si="1"/>
        <v>P</v>
      </c>
      <c r="G34" s="2" t="str">
        <f t="shared" si="2"/>
        <v>TP</v>
      </c>
    </row>
    <row r="35" spans="1:7">
      <c r="A35" s="1">
        <v>34</v>
      </c>
      <c r="B35" s="8" t="s">
        <v>14</v>
      </c>
      <c r="C35" s="9" t="s">
        <v>6</v>
      </c>
      <c r="D35" s="9" t="s">
        <v>6</v>
      </c>
      <c r="E35" s="6" t="str">
        <f t="shared" si="0"/>
        <v>T</v>
      </c>
      <c r="F35" s="2" t="str">
        <f t="shared" si="1"/>
        <v>N</v>
      </c>
      <c r="G35" s="2" t="str">
        <f t="shared" si="2"/>
        <v>TN</v>
      </c>
    </row>
    <row r="36" spans="1:7">
      <c r="A36" s="1">
        <v>35</v>
      </c>
      <c r="B36" s="8" t="s">
        <v>14</v>
      </c>
      <c r="C36" s="9" t="s">
        <v>6</v>
      </c>
      <c r="D36" s="9" t="s">
        <v>6</v>
      </c>
      <c r="E36" s="6" t="str">
        <f t="shared" si="0"/>
        <v>T</v>
      </c>
      <c r="F36" s="2" t="str">
        <f t="shared" si="1"/>
        <v>N</v>
      </c>
      <c r="G36" s="2" t="str">
        <f t="shared" si="2"/>
        <v>TN</v>
      </c>
    </row>
    <row r="37" spans="1:7">
      <c r="A37" s="1">
        <v>36</v>
      </c>
      <c r="B37" s="8" t="s">
        <v>14</v>
      </c>
      <c r="C37" s="9" t="s">
        <v>6</v>
      </c>
      <c r="D37" s="9" t="s">
        <v>6</v>
      </c>
      <c r="E37" s="6" t="str">
        <f t="shared" si="0"/>
        <v>T</v>
      </c>
      <c r="F37" s="2" t="str">
        <f t="shared" si="1"/>
        <v>N</v>
      </c>
      <c r="G37" s="2" t="str">
        <f t="shared" si="2"/>
        <v>TN</v>
      </c>
    </row>
    <row r="38" spans="1:7">
      <c r="A38" s="1">
        <v>37</v>
      </c>
      <c r="B38" s="8" t="s">
        <v>14</v>
      </c>
      <c r="C38" s="9" t="s">
        <v>6</v>
      </c>
      <c r="D38" s="9" t="s">
        <v>6</v>
      </c>
      <c r="E38" s="6" t="str">
        <f t="shared" si="0"/>
        <v>T</v>
      </c>
      <c r="F38" s="2" t="str">
        <f t="shared" si="1"/>
        <v>N</v>
      </c>
      <c r="G38" s="2" t="str">
        <f t="shared" si="2"/>
        <v>TN</v>
      </c>
    </row>
    <row r="39" spans="1:7">
      <c r="A39" s="1">
        <v>38</v>
      </c>
      <c r="B39" s="10" t="s">
        <v>15</v>
      </c>
      <c r="C39" s="9" t="s">
        <v>6</v>
      </c>
      <c r="D39" s="9" t="s">
        <v>6</v>
      </c>
      <c r="E39" s="6" t="str">
        <f t="shared" si="0"/>
        <v>T</v>
      </c>
      <c r="F39" s="2" t="str">
        <f t="shared" si="1"/>
        <v>N</v>
      </c>
      <c r="G39" s="2" t="str">
        <f t="shared" si="2"/>
        <v>TN</v>
      </c>
    </row>
    <row r="40" spans="1:7">
      <c r="A40" s="1">
        <v>39</v>
      </c>
      <c r="B40" s="10" t="s">
        <v>15</v>
      </c>
      <c r="C40" s="9" t="s">
        <v>8</v>
      </c>
      <c r="D40" s="9" t="s">
        <v>8</v>
      </c>
      <c r="E40" s="6" t="str">
        <f t="shared" si="0"/>
        <v>T</v>
      </c>
      <c r="F40" s="2" t="str">
        <f t="shared" si="1"/>
        <v>P</v>
      </c>
      <c r="G40" s="2" t="str">
        <f t="shared" si="2"/>
        <v>TP</v>
      </c>
    </row>
    <row r="41" spans="1:7">
      <c r="A41" s="1">
        <v>40</v>
      </c>
      <c r="B41" s="10" t="s">
        <v>15</v>
      </c>
      <c r="C41" s="9" t="s">
        <v>6</v>
      </c>
      <c r="D41" s="9" t="s">
        <v>6</v>
      </c>
      <c r="E41" s="6" t="str">
        <f t="shared" si="0"/>
        <v>T</v>
      </c>
      <c r="F41" s="2" t="str">
        <f t="shared" si="1"/>
        <v>N</v>
      </c>
      <c r="G41" s="2" t="str">
        <f t="shared" si="2"/>
        <v>TN</v>
      </c>
    </row>
    <row r="42" spans="1:7">
      <c r="A42" s="1">
        <v>41</v>
      </c>
      <c r="B42" s="10" t="s">
        <v>15</v>
      </c>
      <c r="C42" s="9" t="s">
        <v>8</v>
      </c>
      <c r="D42" s="9" t="s">
        <v>8</v>
      </c>
      <c r="E42" s="6" t="str">
        <f t="shared" si="0"/>
        <v>T</v>
      </c>
      <c r="F42" s="2" t="str">
        <f t="shared" si="1"/>
        <v>P</v>
      </c>
      <c r="G42" s="2" t="str">
        <f t="shared" si="2"/>
        <v>TP</v>
      </c>
    </row>
    <row r="43" spans="1:7">
      <c r="A43" s="1">
        <v>42</v>
      </c>
      <c r="B43" s="10" t="s">
        <v>15</v>
      </c>
      <c r="C43" s="9" t="s">
        <v>6</v>
      </c>
      <c r="D43" s="9" t="s">
        <v>6</v>
      </c>
      <c r="E43" s="6" t="str">
        <f t="shared" si="0"/>
        <v>T</v>
      </c>
      <c r="F43" s="2" t="str">
        <f t="shared" si="1"/>
        <v>N</v>
      </c>
      <c r="G43" s="2" t="str">
        <f t="shared" si="2"/>
        <v>TN</v>
      </c>
    </row>
    <row r="44" spans="1:7">
      <c r="A44" s="1">
        <v>43</v>
      </c>
      <c r="B44" s="10" t="s">
        <v>15</v>
      </c>
      <c r="C44" s="9" t="s">
        <v>6</v>
      </c>
      <c r="D44" s="9" t="s">
        <v>6</v>
      </c>
      <c r="E44" s="6" t="str">
        <f t="shared" si="0"/>
        <v>T</v>
      </c>
      <c r="F44" s="2" t="str">
        <f t="shared" si="1"/>
        <v>N</v>
      </c>
      <c r="G44" s="2" t="str">
        <f t="shared" si="2"/>
        <v>TN</v>
      </c>
    </row>
    <row r="45" spans="1:7">
      <c r="A45" s="1">
        <v>44</v>
      </c>
      <c r="B45" s="10" t="s">
        <v>15</v>
      </c>
      <c r="C45" s="9" t="s">
        <v>6</v>
      </c>
      <c r="D45" s="9" t="s">
        <v>6</v>
      </c>
      <c r="E45" s="6" t="str">
        <f t="shared" si="0"/>
        <v>T</v>
      </c>
      <c r="F45" s="2" t="str">
        <f t="shared" si="1"/>
        <v>N</v>
      </c>
      <c r="G45" s="2" t="str">
        <f t="shared" si="2"/>
        <v>TN</v>
      </c>
    </row>
    <row r="46" spans="1:7">
      <c r="A46" s="1">
        <v>45</v>
      </c>
      <c r="B46" s="10" t="s">
        <v>15</v>
      </c>
      <c r="C46" s="9" t="s">
        <v>6</v>
      </c>
      <c r="D46" s="9" t="s">
        <v>6</v>
      </c>
      <c r="E46" s="6" t="str">
        <f t="shared" si="0"/>
        <v>T</v>
      </c>
      <c r="F46" s="2" t="str">
        <f t="shared" si="1"/>
        <v>N</v>
      </c>
      <c r="G46" s="2" t="str">
        <f t="shared" si="2"/>
        <v>TN</v>
      </c>
    </row>
    <row r="47" spans="1:7">
      <c r="A47" s="1">
        <v>46</v>
      </c>
      <c r="B47" s="10" t="s">
        <v>15</v>
      </c>
      <c r="C47" s="9" t="s">
        <v>6</v>
      </c>
      <c r="D47" s="9" t="s">
        <v>6</v>
      </c>
      <c r="E47" s="6" t="str">
        <f t="shared" si="0"/>
        <v>T</v>
      </c>
      <c r="F47" s="2" t="str">
        <f t="shared" si="1"/>
        <v>N</v>
      </c>
      <c r="G47" s="2" t="str">
        <f t="shared" si="2"/>
        <v>TN</v>
      </c>
    </row>
    <row r="48" spans="1:7">
      <c r="A48" s="1">
        <v>47</v>
      </c>
      <c r="B48" s="8" t="s">
        <v>16</v>
      </c>
      <c r="C48" s="9" t="s">
        <v>6</v>
      </c>
      <c r="D48" s="9" t="s">
        <v>6</v>
      </c>
      <c r="E48" s="6" t="str">
        <f t="shared" si="0"/>
        <v>T</v>
      </c>
      <c r="F48" s="2" t="str">
        <f t="shared" si="1"/>
        <v>N</v>
      </c>
      <c r="G48" s="2" t="str">
        <f t="shared" si="2"/>
        <v>TN</v>
      </c>
    </row>
    <row r="49" spans="1:7">
      <c r="A49" s="1">
        <v>48</v>
      </c>
      <c r="B49" s="8" t="s">
        <v>16</v>
      </c>
      <c r="C49" s="9" t="s">
        <v>6</v>
      </c>
      <c r="D49" s="9" t="s">
        <v>6</v>
      </c>
      <c r="E49" s="6" t="str">
        <f t="shared" si="0"/>
        <v>T</v>
      </c>
      <c r="F49" s="2" t="str">
        <f t="shared" si="1"/>
        <v>N</v>
      </c>
      <c r="G49" s="2" t="str">
        <f t="shared" si="2"/>
        <v>TN</v>
      </c>
    </row>
    <row r="50" spans="1:7">
      <c r="A50" s="1">
        <v>49</v>
      </c>
      <c r="B50" s="8" t="s">
        <v>16</v>
      </c>
      <c r="C50" s="9" t="s">
        <v>6</v>
      </c>
      <c r="D50" s="9" t="s">
        <v>6</v>
      </c>
      <c r="E50" s="6" t="str">
        <f t="shared" si="0"/>
        <v>T</v>
      </c>
      <c r="F50" s="2" t="str">
        <f t="shared" si="1"/>
        <v>N</v>
      </c>
      <c r="G50" s="2" t="str">
        <f t="shared" si="2"/>
        <v>TN</v>
      </c>
    </row>
    <row r="51" spans="1:7">
      <c r="A51" s="1">
        <v>50</v>
      </c>
      <c r="B51" s="8" t="s">
        <v>16</v>
      </c>
      <c r="C51" s="9" t="s">
        <v>6</v>
      </c>
      <c r="D51" s="9" t="s">
        <v>6</v>
      </c>
      <c r="E51" s="6" t="str">
        <f t="shared" si="0"/>
        <v>T</v>
      </c>
      <c r="F51" s="2" t="str">
        <f t="shared" si="1"/>
        <v>N</v>
      </c>
      <c r="G51" s="2" t="str">
        <f t="shared" si="2"/>
        <v>TN</v>
      </c>
    </row>
    <row r="52" spans="1:7">
      <c r="A52" s="1">
        <v>51</v>
      </c>
      <c r="B52" s="8" t="s">
        <v>16</v>
      </c>
      <c r="C52" s="9" t="s">
        <v>6</v>
      </c>
      <c r="D52" s="9" t="s">
        <v>6</v>
      </c>
      <c r="E52" s="6" t="str">
        <f t="shared" si="0"/>
        <v>T</v>
      </c>
      <c r="F52" s="2" t="str">
        <f t="shared" si="1"/>
        <v>N</v>
      </c>
      <c r="G52" s="2" t="str">
        <f t="shared" si="2"/>
        <v>TN</v>
      </c>
    </row>
    <row r="53" spans="1:7">
      <c r="A53" s="1">
        <v>52</v>
      </c>
      <c r="B53" s="8" t="s">
        <v>16</v>
      </c>
      <c r="C53" s="9" t="s">
        <v>6</v>
      </c>
      <c r="D53" s="9" t="s">
        <v>6</v>
      </c>
      <c r="E53" s="6" t="str">
        <f t="shared" si="0"/>
        <v>T</v>
      </c>
      <c r="F53" s="2" t="str">
        <f t="shared" si="1"/>
        <v>N</v>
      </c>
      <c r="G53" s="2" t="str">
        <f t="shared" si="2"/>
        <v>TN</v>
      </c>
    </row>
    <row r="54" spans="1:7">
      <c r="A54" s="1">
        <v>53</v>
      </c>
      <c r="B54" s="8" t="s">
        <v>16</v>
      </c>
      <c r="C54" s="9" t="s">
        <v>6</v>
      </c>
      <c r="D54" s="9" t="s">
        <v>6</v>
      </c>
      <c r="E54" s="6" t="str">
        <f t="shared" si="0"/>
        <v>T</v>
      </c>
      <c r="F54" s="2" t="str">
        <f t="shared" si="1"/>
        <v>N</v>
      </c>
      <c r="G54" s="2" t="str">
        <f t="shared" si="2"/>
        <v>TN</v>
      </c>
    </row>
    <row r="55" spans="1:7">
      <c r="A55" s="1">
        <v>54</v>
      </c>
      <c r="B55" s="8" t="s">
        <v>16</v>
      </c>
      <c r="C55" s="9" t="s">
        <v>6</v>
      </c>
      <c r="D55" s="9" t="s">
        <v>6</v>
      </c>
      <c r="E55" s="6" t="str">
        <f t="shared" si="0"/>
        <v>T</v>
      </c>
      <c r="F55" s="2" t="str">
        <f t="shared" si="1"/>
        <v>N</v>
      </c>
      <c r="G55" s="2" t="str">
        <f t="shared" si="2"/>
        <v>TN</v>
      </c>
    </row>
    <row r="56" spans="1:7">
      <c r="A56" s="1">
        <v>55</v>
      </c>
      <c r="B56" s="8" t="s">
        <v>16</v>
      </c>
      <c r="C56" s="9" t="s">
        <v>6</v>
      </c>
      <c r="D56" s="9" t="s">
        <v>6</v>
      </c>
      <c r="E56" s="6" t="str">
        <f t="shared" si="0"/>
        <v>T</v>
      </c>
      <c r="F56" s="2" t="str">
        <f t="shared" si="1"/>
        <v>N</v>
      </c>
      <c r="G56" s="2" t="str">
        <f t="shared" si="2"/>
        <v>TN</v>
      </c>
    </row>
    <row r="57" spans="1:7">
      <c r="A57" s="1">
        <v>56</v>
      </c>
      <c r="B57" s="8" t="s">
        <v>16</v>
      </c>
      <c r="C57" s="9" t="s">
        <v>6</v>
      </c>
      <c r="D57" s="9" t="s">
        <v>6</v>
      </c>
      <c r="E57" s="6" t="str">
        <f t="shared" si="0"/>
        <v>T</v>
      </c>
      <c r="F57" s="2" t="str">
        <f t="shared" si="1"/>
        <v>N</v>
      </c>
      <c r="G57" s="2" t="str">
        <f t="shared" si="2"/>
        <v>TN</v>
      </c>
    </row>
    <row r="58" spans="1:7">
      <c r="A58" s="1">
        <v>57</v>
      </c>
      <c r="B58" s="8" t="s">
        <v>16</v>
      </c>
      <c r="C58" s="9" t="s">
        <v>6</v>
      </c>
      <c r="D58" s="9" t="s">
        <v>6</v>
      </c>
      <c r="E58" s="6" t="str">
        <f t="shared" si="0"/>
        <v>T</v>
      </c>
      <c r="F58" s="2" t="str">
        <f t="shared" si="1"/>
        <v>N</v>
      </c>
      <c r="G58" s="2" t="str">
        <f t="shared" si="2"/>
        <v>TN</v>
      </c>
    </row>
    <row r="59" spans="1:7">
      <c r="A59" s="1">
        <v>58</v>
      </c>
      <c r="B59" s="8" t="s">
        <v>16</v>
      </c>
      <c r="C59" s="9" t="s">
        <v>6</v>
      </c>
      <c r="D59" s="9" t="s">
        <v>6</v>
      </c>
      <c r="E59" s="6" t="str">
        <f t="shared" si="0"/>
        <v>T</v>
      </c>
      <c r="F59" s="2" t="str">
        <f t="shared" si="1"/>
        <v>N</v>
      </c>
      <c r="G59" s="2" t="str">
        <f t="shared" si="2"/>
        <v>TN</v>
      </c>
    </row>
    <row r="60" spans="1:7">
      <c r="A60" s="1">
        <v>59</v>
      </c>
      <c r="B60" s="8" t="s">
        <v>16</v>
      </c>
      <c r="C60" s="9" t="s">
        <v>6</v>
      </c>
      <c r="D60" s="9" t="s">
        <v>6</v>
      </c>
      <c r="E60" s="6" t="str">
        <f t="shared" si="0"/>
        <v>T</v>
      </c>
      <c r="F60" s="2" t="str">
        <f t="shared" si="1"/>
        <v>N</v>
      </c>
      <c r="G60" s="2" t="str">
        <f t="shared" si="2"/>
        <v>TN</v>
      </c>
    </row>
    <row r="61" spans="1:7">
      <c r="A61" s="1">
        <v>60</v>
      </c>
      <c r="B61" s="8" t="s">
        <v>17</v>
      </c>
      <c r="C61" s="9" t="s">
        <v>6</v>
      </c>
      <c r="D61" s="9" t="s">
        <v>6</v>
      </c>
      <c r="E61" s="6" t="str">
        <f t="shared" si="0"/>
        <v>T</v>
      </c>
      <c r="F61" s="2" t="str">
        <f t="shared" si="1"/>
        <v>N</v>
      </c>
      <c r="G61" s="2" t="str">
        <f t="shared" si="2"/>
        <v>TN</v>
      </c>
    </row>
    <row r="62" spans="1:7">
      <c r="A62" s="1">
        <v>61</v>
      </c>
      <c r="B62" s="8" t="s">
        <v>17</v>
      </c>
      <c r="C62" s="9" t="s">
        <v>6</v>
      </c>
      <c r="D62" s="9" t="s">
        <v>6</v>
      </c>
      <c r="E62" s="6" t="str">
        <f t="shared" si="0"/>
        <v>T</v>
      </c>
      <c r="F62" s="2" t="str">
        <f t="shared" si="1"/>
        <v>N</v>
      </c>
      <c r="G62" s="2" t="str">
        <f t="shared" si="2"/>
        <v>TN</v>
      </c>
    </row>
    <row r="63" spans="1:7">
      <c r="A63" s="1">
        <v>62</v>
      </c>
      <c r="B63" s="8" t="s">
        <v>17</v>
      </c>
      <c r="C63" s="9" t="s">
        <v>6</v>
      </c>
      <c r="D63" s="9" t="s">
        <v>6</v>
      </c>
      <c r="E63" s="6" t="str">
        <f t="shared" si="0"/>
        <v>T</v>
      </c>
      <c r="F63" s="2" t="str">
        <f t="shared" si="1"/>
        <v>N</v>
      </c>
      <c r="G63" s="2" t="str">
        <f t="shared" si="2"/>
        <v>TN</v>
      </c>
    </row>
    <row r="64" spans="1:7">
      <c r="A64" s="1">
        <v>63</v>
      </c>
      <c r="B64" s="8" t="s">
        <v>17</v>
      </c>
      <c r="C64" s="9" t="s">
        <v>6</v>
      </c>
      <c r="D64" s="9" t="s">
        <v>6</v>
      </c>
      <c r="E64" s="6" t="str">
        <f t="shared" si="0"/>
        <v>T</v>
      </c>
      <c r="F64" s="2" t="str">
        <f t="shared" si="1"/>
        <v>N</v>
      </c>
      <c r="G64" s="2" t="str">
        <f t="shared" si="2"/>
        <v>TN</v>
      </c>
    </row>
    <row r="65" spans="1:7">
      <c r="A65" s="1">
        <v>64</v>
      </c>
      <c r="B65" s="8" t="s">
        <v>17</v>
      </c>
      <c r="C65" s="9" t="s">
        <v>6</v>
      </c>
      <c r="D65" s="9" t="s">
        <v>6</v>
      </c>
      <c r="E65" s="6" t="str">
        <f t="shared" si="0"/>
        <v>T</v>
      </c>
      <c r="F65" s="2" t="str">
        <f t="shared" si="1"/>
        <v>N</v>
      </c>
      <c r="G65" s="2" t="str">
        <f t="shared" si="2"/>
        <v>TN</v>
      </c>
    </row>
    <row r="66" spans="1:7">
      <c r="A66" s="1">
        <v>65</v>
      </c>
      <c r="B66" s="8" t="s">
        <v>17</v>
      </c>
      <c r="C66" s="9" t="s">
        <v>8</v>
      </c>
      <c r="D66" s="9" t="s">
        <v>6</v>
      </c>
      <c r="E66" s="6" t="str">
        <f t="shared" si="0"/>
        <v>F</v>
      </c>
      <c r="F66" s="2" t="str">
        <f t="shared" si="1"/>
        <v>N</v>
      </c>
      <c r="G66" s="2" t="str">
        <f t="shared" si="2"/>
        <v>FN</v>
      </c>
    </row>
    <row r="67" spans="1:7">
      <c r="A67" s="1">
        <v>66</v>
      </c>
      <c r="B67" s="8" t="s">
        <v>17</v>
      </c>
      <c r="C67" s="9" t="s">
        <v>6</v>
      </c>
      <c r="D67" s="9" t="s">
        <v>6</v>
      </c>
      <c r="E67" s="6" t="str">
        <f t="shared" ref="E67:E90" si="3">IF(C67=D67, "T","F")</f>
        <v>T</v>
      </c>
      <c r="F67" s="2" t="str">
        <f t="shared" ref="F67:F90" si="4">IF(D67="Gradable", "P","N")</f>
        <v>N</v>
      </c>
      <c r="G67" s="2" t="str">
        <f t="shared" ref="G67:G90" si="5">CONCATENATE(E67,F67)</f>
        <v>TN</v>
      </c>
    </row>
    <row r="68" spans="1:7">
      <c r="A68" s="1">
        <v>67</v>
      </c>
      <c r="B68" s="8" t="s">
        <v>17</v>
      </c>
      <c r="C68" s="9" t="s">
        <v>6</v>
      </c>
      <c r="D68" s="9" t="s">
        <v>6</v>
      </c>
      <c r="E68" s="6" t="str">
        <f t="shared" si="3"/>
        <v>T</v>
      </c>
      <c r="F68" s="2" t="str">
        <f t="shared" si="4"/>
        <v>N</v>
      </c>
      <c r="G68" s="2" t="str">
        <f t="shared" si="5"/>
        <v>TN</v>
      </c>
    </row>
    <row r="69" spans="1:7">
      <c r="A69" s="1">
        <v>68</v>
      </c>
      <c r="B69" s="8" t="s">
        <v>17</v>
      </c>
      <c r="C69" s="9" t="s">
        <v>6</v>
      </c>
      <c r="D69" s="9" t="s">
        <v>6</v>
      </c>
      <c r="E69" s="6" t="str">
        <f t="shared" si="3"/>
        <v>T</v>
      </c>
      <c r="F69" s="2" t="str">
        <f t="shared" si="4"/>
        <v>N</v>
      </c>
      <c r="G69" s="2" t="str">
        <f t="shared" si="5"/>
        <v>TN</v>
      </c>
    </row>
    <row r="70" spans="1:7">
      <c r="A70" s="1">
        <v>69</v>
      </c>
      <c r="B70" s="8" t="s">
        <v>17</v>
      </c>
      <c r="C70" s="9" t="s">
        <v>6</v>
      </c>
      <c r="D70" s="9" t="s">
        <v>6</v>
      </c>
      <c r="E70" s="6" t="str">
        <f t="shared" si="3"/>
        <v>T</v>
      </c>
      <c r="F70" s="2" t="str">
        <f t="shared" si="4"/>
        <v>N</v>
      </c>
      <c r="G70" s="2" t="str">
        <f t="shared" si="5"/>
        <v>TN</v>
      </c>
    </row>
    <row r="71" spans="1:7">
      <c r="A71" s="1">
        <v>70</v>
      </c>
      <c r="B71" s="8" t="s">
        <v>17</v>
      </c>
      <c r="C71" s="9" t="s">
        <v>6</v>
      </c>
      <c r="D71" s="9" t="s">
        <v>6</v>
      </c>
      <c r="E71" s="6" t="str">
        <f t="shared" si="3"/>
        <v>T</v>
      </c>
      <c r="F71" s="2" t="str">
        <f t="shared" si="4"/>
        <v>N</v>
      </c>
      <c r="G71" s="2" t="str">
        <f t="shared" si="5"/>
        <v>TN</v>
      </c>
    </row>
    <row r="72" spans="1:7">
      <c r="A72" s="1">
        <v>71</v>
      </c>
      <c r="B72" s="8" t="s">
        <v>17</v>
      </c>
      <c r="C72" s="9" t="s">
        <v>6</v>
      </c>
      <c r="D72" s="9" t="s">
        <v>6</v>
      </c>
      <c r="E72" s="6" t="str">
        <f t="shared" si="3"/>
        <v>T</v>
      </c>
      <c r="F72" s="2" t="str">
        <f t="shared" si="4"/>
        <v>N</v>
      </c>
      <c r="G72" s="2" t="str">
        <f t="shared" si="5"/>
        <v>TN</v>
      </c>
    </row>
    <row r="73" spans="1:7">
      <c r="A73" s="1">
        <v>72</v>
      </c>
      <c r="B73" s="8" t="s">
        <v>17</v>
      </c>
      <c r="C73" s="9" t="s">
        <v>6</v>
      </c>
      <c r="D73" s="9" t="s">
        <v>6</v>
      </c>
      <c r="E73" s="6" t="str">
        <f t="shared" si="3"/>
        <v>T</v>
      </c>
      <c r="F73" s="2" t="str">
        <f t="shared" si="4"/>
        <v>N</v>
      </c>
      <c r="G73" s="2" t="str">
        <f t="shared" si="5"/>
        <v>TN</v>
      </c>
    </row>
    <row r="74" spans="1:7">
      <c r="A74" s="1">
        <v>73</v>
      </c>
      <c r="B74" s="8" t="s">
        <v>17</v>
      </c>
      <c r="C74" s="9" t="s">
        <v>6</v>
      </c>
      <c r="D74" s="9" t="s">
        <v>6</v>
      </c>
      <c r="E74" s="6" t="str">
        <f t="shared" si="3"/>
        <v>T</v>
      </c>
      <c r="F74" s="2" t="str">
        <f t="shared" si="4"/>
        <v>N</v>
      </c>
      <c r="G74" s="2" t="str">
        <f t="shared" si="5"/>
        <v>TN</v>
      </c>
    </row>
    <row r="75" spans="1:7">
      <c r="A75" s="1">
        <v>74</v>
      </c>
      <c r="B75" s="8" t="s">
        <v>17</v>
      </c>
      <c r="C75" s="9" t="s">
        <v>6</v>
      </c>
      <c r="D75" s="9" t="s">
        <v>6</v>
      </c>
      <c r="E75" s="6" t="str">
        <f t="shared" si="3"/>
        <v>T</v>
      </c>
      <c r="F75" s="2" t="str">
        <f t="shared" si="4"/>
        <v>N</v>
      </c>
      <c r="G75" s="2" t="str">
        <f t="shared" si="5"/>
        <v>TN</v>
      </c>
    </row>
    <row r="76" spans="1:7">
      <c r="A76" s="1">
        <v>75</v>
      </c>
      <c r="B76" s="8" t="s">
        <v>17</v>
      </c>
      <c r="C76" s="9" t="s">
        <v>8</v>
      </c>
      <c r="D76" s="9" t="s">
        <v>6</v>
      </c>
      <c r="E76" s="6" t="str">
        <f t="shared" si="3"/>
        <v>F</v>
      </c>
      <c r="F76" s="2" t="str">
        <f t="shared" si="4"/>
        <v>N</v>
      </c>
      <c r="G76" s="2" t="str">
        <f t="shared" si="5"/>
        <v>FN</v>
      </c>
    </row>
    <row r="77" spans="1:7">
      <c r="A77" s="1">
        <v>76</v>
      </c>
      <c r="B77" s="8" t="s">
        <v>17</v>
      </c>
      <c r="C77" s="9" t="s">
        <v>6</v>
      </c>
      <c r="D77" s="9" t="s">
        <v>6</v>
      </c>
      <c r="E77" s="6" t="str">
        <f t="shared" si="3"/>
        <v>T</v>
      </c>
      <c r="F77" s="2" t="str">
        <f t="shared" si="4"/>
        <v>N</v>
      </c>
      <c r="G77" s="2" t="str">
        <f t="shared" si="5"/>
        <v>TN</v>
      </c>
    </row>
    <row r="78" spans="1:7">
      <c r="A78" s="1">
        <v>77</v>
      </c>
      <c r="B78" s="8" t="s">
        <v>18</v>
      </c>
      <c r="C78" s="9" t="s">
        <v>8</v>
      </c>
      <c r="D78" s="9" t="s">
        <v>8</v>
      </c>
      <c r="E78" s="6" t="str">
        <f t="shared" si="3"/>
        <v>T</v>
      </c>
      <c r="F78" s="2" t="str">
        <f t="shared" si="4"/>
        <v>P</v>
      </c>
      <c r="G78" s="2" t="str">
        <f t="shared" si="5"/>
        <v>TP</v>
      </c>
    </row>
    <row r="79" spans="1:7">
      <c r="A79" s="1">
        <v>78</v>
      </c>
      <c r="B79" s="8" t="s">
        <v>18</v>
      </c>
      <c r="C79" s="9" t="s">
        <v>6</v>
      </c>
      <c r="D79" s="9" t="s">
        <v>6</v>
      </c>
      <c r="E79" s="6" t="str">
        <f t="shared" si="3"/>
        <v>T</v>
      </c>
      <c r="F79" s="2" t="str">
        <f t="shared" si="4"/>
        <v>N</v>
      </c>
      <c r="G79" s="2" t="str">
        <f t="shared" si="5"/>
        <v>TN</v>
      </c>
    </row>
    <row r="80" spans="1:7">
      <c r="A80" s="1">
        <v>79</v>
      </c>
      <c r="B80" s="8" t="s">
        <v>18</v>
      </c>
      <c r="C80" s="9" t="s">
        <v>6</v>
      </c>
      <c r="D80" s="9" t="s">
        <v>6</v>
      </c>
      <c r="E80" s="6" t="str">
        <f t="shared" si="3"/>
        <v>T</v>
      </c>
      <c r="F80" s="2" t="str">
        <f t="shared" si="4"/>
        <v>N</v>
      </c>
      <c r="G80" s="2" t="str">
        <f t="shared" si="5"/>
        <v>TN</v>
      </c>
    </row>
    <row r="81" spans="1:7">
      <c r="A81" s="1">
        <v>80</v>
      </c>
      <c r="B81" s="8" t="s">
        <v>18</v>
      </c>
      <c r="C81" s="9" t="s">
        <v>6</v>
      </c>
      <c r="D81" s="9" t="s">
        <v>6</v>
      </c>
      <c r="E81" s="6" t="str">
        <f t="shared" si="3"/>
        <v>T</v>
      </c>
      <c r="F81" s="2" t="str">
        <f t="shared" si="4"/>
        <v>N</v>
      </c>
      <c r="G81" s="2" t="str">
        <f t="shared" si="5"/>
        <v>TN</v>
      </c>
    </row>
    <row r="82" spans="1:7">
      <c r="A82" s="1">
        <v>81</v>
      </c>
      <c r="B82" s="8" t="s">
        <v>18</v>
      </c>
      <c r="C82" s="9" t="s">
        <v>6</v>
      </c>
      <c r="D82" s="9" t="s">
        <v>6</v>
      </c>
      <c r="E82" s="6" t="str">
        <f t="shared" si="3"/>
        <v>T</v>
      </c>
      <c r="F82" s="2" t="str">
        <f t="shared" si="4"/>
        <v>N</v>
      </c>
      <c r="G82" s="2" t="str">
        <f t="shared" si="5"/>
        <v>TN</v>
      </c>
    </row>
    <row r="83" spans="1:7">
      <c r="A83" s="1">
        <v>82</v>
      </c>
      <c r="B83" s="8" t="s">
        <v>18</v>
      </c>
      <c r="C83" s="9" t="s">
        <v>6</v>
      </c>
      <c r="D83" s="9" t="s">
        <v>6</v>
      </c>
      <c r="E83" s="6" t="str">
        <f t="shared" si="3"/>
        <v>T</v>
      </c>
      <c r="F83" s="2" t="str">
        <f t="shared" si="4"/>
        <v>N</v>
      </c>
      <c r="G83" s="2" t="str">
        <f t="shared" si="5"/>
        <v>TN</v>
      </c>
    </row>
    <row r="84" spans="1:7">
      <c r="A84" s="1">
        <v>83</v>
      </c>
      <c r="B84" s="8" t="s">
        <v>18</v>
      </c>
      <c r="C84" s="9" t="s">
        <v>8</v>
      </c>
      <c r="D84" s="9" t="s">
        <v>8</v>
      </c>
      <c r="E84" s="6" t="str">
        <f t="shared" si="3"/>
        <v>T</v>
      </c>
      <c r="F84" s="2" t="str">
        <f t="shared" si="4"/>
        <v>P</v>
      </c>
      <c r="G84" s="2" t="str">
        <f t="shared" si="5"/>
        <v>TP</v>
      </c>
    </row>
    <row r="85" spans="1:7">
      <c r="A85" s="1">
        <v>84</v>
      </c>
      <c r="B85" s="8" t="s">
        <v>18</v>
      </c>
      <c r="C85" s="9" t="s">
        <v>6</v>
      </c>
      <c r="D85" s="9" t="s">
        <v>6</v>
      </c>
      <c r="E85" s="6" t="str">
        <f t="shared" si="3"/>
        <v>T</v>
      </c>
      <c r="F85" s="2" t="str">
        <f t="shared" si="4"/>
        <v>N</v>
      </c>
      <c r="G85" s="2" t="str">
        <f t="shared" si="5"/>
        <v>TN</v>
      </c>
    </row>
    <row r="86" spans="1:7">
      <c r="A86" s="1">
        <v>85</v>
      </c>
      <c r="B86" s="8" t="s">
        <v>18</v>
      </c>
      <c r="C86" s="9" t="s">
        <v>8</v>
      </c>
      <c r="D86" s="9" t="s">
        <v>8</v>
      </c>
      <c r="E86" s="6" t="str">
        <f t="shared" si="3"/>
        <v>T</v>
      </c>
      <c r="F86" s="2" t="str">
        <f t="shared" si="4"/>
        <v>P</v>
      </c>
      <c r="G86" s="2" t="str">
        <f t="shared" si="5"/>
        <v>TP</v>
      </c>
    </row>
    <row r="87" spans="1:7">
      <c r="A87" s="1">
        <v>86</v>
      </c>
      <c r="B87" s="8" t="s">
        <v>18</v>
      </c>
      <c r="C87" s="9" t="s">
        <v>6</v>
      </c>
      <c r="D87" s="9" t="s">
        <v>6</v>
      </c>
      <c r="E87" s="6" t="str">
        <f t="shared" si="3"/>
        <v>T</v>
      </c>
      <c r="F87" s="2" t="str">
        <f t="shared" si="4"/>
        <v>N</v>
      </c>
      <c r="G87" s="2" t="str">
        <f t="shared" si="5"/>
        <v>TN</v>
      </c>
    </row>
    <row r="88" spans="1:7">
      <c r="A88" s="1">
        <v>87</v>
      </c>
      <c r="B88" s="8" t="s">
        <v>18</v>
      </c>
      <c r="C88" s="9" t="s">
        <v>6</v>
      </c>
      <c r="D88" s="9" t="s">
        <v>6</v>
      </c>
      <c r="E88" s="6" t="str">
        <f t="shared" si="3"/>
        <v>T</v>
      </c>
      <c r="F88" s="2" t="str">
        <f t="shared" si="4"/>
        <v>N</v>
      </c>
      <c r="G88" s="2" t="str">
        <f t="shared" si="5"/>
        <v>TN</v>
      </c>
    </row>
    <row r="89" spans="1:7">
      <c r="A89" s="1">
        <v>88</v>
      </c>
      <c r="B89" s="8" t="s">
        <v>18</v>
      </c>
      <c r="C89" s="9" t="s">
        <v>6</v>
      </c>
      <c r="D89" s="9" t="s">
        <v>6</v>
      </c>
      <c r="E89" s="6" t="str">
        <f t="shared" si="3"/>
        <v>T</v>
      </c>
      <c r="F89" s="2" t="str">
        <f t="shared" si="4"/>
        <v>N</v>
      </c>
      <c r="G89" s="2" t="str">
        <f t="shared" si="5"/>
        <v>TN</v>
      </c>
    </row>
    <row r="90" spans="1:7">
      <c r="A90" s="1">
        <v>89</v>
      </c>
      <c r="B90" s="8" t="s">
        <v>18</v>
      </c>
      <c r="C90" s="9" t="s">
        <v>6</v>
      </c>
      <c r="D90" s="9" t="s">
        <v>6</v>
      </c>
      <c r="E90" s="6" t="str">
        <f t="shared" si="3"/>
        <v>T</v>
      </c>
      <c r="F90" s="2" t="str">
        <f t="shared" si="4"/>
        <v>N</v>
      </c>
      <c r="G90" s="2" t="str">
        <f t="shared" si="5"/>
        <v>TN</v>
      </c>
    </row>
    <row r="91" spans="1:7">
      <c r="E91" s="3" t="s">
        <v>19</v>
      </c>
      <c r="F91" s="3"/>
      <c r="G91" s="3">
        <f>COUNTIF(G$2:G$90,"TP")</f>
        <v>19</v>
      </c>
    </row>
    <row r="92" spans="1:7">
      <c r="E92" s="2" t="s">
        <v>20</v>
      </c>
      <c r="F92" s="2"/>
      <c r="G92" s="2">
        <f>COUNTIF(G$2:G$90,"FN")</f>
        <v>2</v>
      </c>
    </row>
    <row r="93" spans="1:7">
      <c r="E93" s="2" t="s">
        <v>21</v>
      </c>
      <c r="F93" s="2"/>
      <c r="G93" s="2">
        <f>COUNTIF(G$2:G$90,"TN")</f>
        <v>68</v>
      </c>
    </row>
    <row r="94" spans="1:7">
      <c r="E94" s="2" t="s">
        <v>22</v>
      </c>
      <c r="F94" s="2"/>
      <c r="G94" s="2">
        <f>COUNTIF(G$2:G$90,"FP")</f>
        <v>0</v>
      </c>
    </row>
    <row r="95" spans="1:7">
      <c r="E95" s="2" t="s">
        <v>23</v>
      </c>
      <c r="F95" s="2"/>
      <c r="G95" s="2">
        <f>+G91+G92</f>
        <v>21</v>
      </c>
    </row>
    <row r="96" spans="1:7">
      <c r="E96" s="2" t="s">
        <v>24</v>
      </c>
      <c r="F96" s="2"/>
      <c r="G96" s="2">
        <f>+G93+G94</f>
        <v>68</v>
      </c>
    </row>
    <row r="97" spans="5:7">
      <c r="E97" s="2" t="s">
        <v>25</v>
      </c>
      <c r="F97" s="2"/>
      <c r="G97" s="4">
        <f>+G91/G95</f>
        <v>0.90476190476190477</v>
      </c>
    </row>
    <row r="98" spans="5:7">
      <c r="E98" s="2" t="s">
        <v>26</v>
      </c>
      <c r="F98" s="2"/>
      <c r="G98" s="4">
        <f>+G93/G96</f>
        <v>1</v>
      </c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9"/>
  <sheetViews>
    <sheetView workbookViewId="0">
      <selection activeCell="J14" sqref="J14"/>
    </sheetView>
  </sheetViews>
  <sheetFormatPr defaultRowHeight="14.4"/>
  <cols>
    <col min="1" max="1" width="18.5546875" customWidth="1"/>
    <col min="2" max="2" width="22.33203125" customWidth="1"/>
    <col min="4" max="4" width="15.33203125" customWidth="1"/>
    <col min="5" max="5" width="14.6640625" customWidth="1"/>
  </cols>
  <sheetData>
    <row r="1" spans="1:5">
      <c r="A1" s="18" t="s">
        <v>27</v>
      </c>
      <c r="B1" s="19"/>
      <c r="D1" s="18" t="s">
        <v>28</v>
      </c>
      <c r="E1" s="19"/>
    </row>
    <row r="2" spans="1:5">
      <c r="A2" s="11" t="s">
        <v>19</v>
      </c>
      <c r="B2" s="13">
        <v>19</v>
      </c>
      <c r="D2" s="11" t="s">
        <v>29</v>
      </c>
      <c r="E2" s="16">
        <v>0.91300000000000003</v>
      </c>
    </row>
    <row r="3" spans="1:5" ht="15" thickBot="1">
      <c r="A3" s="11" t="s">
        <v>20</v>
      </c>
      <c r="B3" s="13">
        <v>2</v>
      </c>
      <c r="D3" s="12" t="s">
        <v>26</v>
      </c>
      <c r="E3" s="17">
        <v>1</v>
      </c>
    </row>
    <row r="4" spans="1:5">
      <c r="A4" s="11" t="s">
        <v>21</v>
      </c>
      <c r="B4" s="13">
        <v>68</v>
      </c>
    </row>
    <row r="5" spans="1:5">
      <c r="A5" s="11" t="s">
        <v>22</v>
      </c>
      <c r="B5" s="13">
        <v>0</v>
      </c>
    </row>
    <row r="6" spans="1:5">
      <c r="A6" s="11" t="s">
        <v>23</v>
      </c>
      <c r="B6" s="13">
        <v>21</v>
      </c>
    </row>
    <row r="7" spans="1:5">
      <c r="A7" s="11" t="s">
        <v>24</v>
      </c>
      <c r="B7" s="13">
        <v>68</v>
      </c>
    </row>
    <row r="8" spans="1:5">
      <c r="A8" s="11" t="s">
        <v>25</v>
      </c>
      <c r="B8" s="14">
        <v>0.90476190476190477</v>
      </c>
    </row>
    <row r="9" spans="1:5" ht="15" thickBot="1">
      <c r="A9" s="12" t="s">
        <v>26</v>
      </c>
      <c r="B9" s="15">
        <v>1</v>
      </c>
    </row>
  </sheetData>
  <mergeCells count="2">
    <mergeCell ref="A1:B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0d6c04-77dd-4b07-9052-efbc0d7c9cd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F2D86DE93304FBC0899437C185442" ma:contentTypeVersion="17" ma:contentTypeDescription="Create a new document." ma:contentTypeScope="" ma:versionID="3eedf608b8ced24626b2f1245464b2f9">
  <xsd:schema xmlns:xsd="http://www.w3.org/2001/XMLSchema" xmlns:xs="http://www.w3.org/2001/XMLSchema" xmlns:p="http://schemas.microsoft.com/office/2006/metadata/properties" xmlns:ns3="d50d6c04-77dd-4b07-9052-efbc0d7c9cd4" xmlns:ns4="e9b072d7-cc2d-4ec0-b3aa-3ae6e13d5632" targetNamespace="http://schemas.microsoft.com/office/2006/metadata/properties" ma:root="true" ma:fieldsID="9b47b84d74fbfb9dd058b6eea9d18f6f" ns3:_="" ns4:_="">
    <xsd:import namespace="d50d6c04-77dd-4b07-9052-efbc0d7c9cd4"/>
    <xsd:import namespace="e9b072d7-cc2d-4ec0-b3aa-3ae6e13d563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d6c04-77dd-4b07-9052-efbc0d7c9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072d7-cc2d-4ec0-b3aa-3ae6e13d563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BDE81-2F86-4845-90FF-82B6B96E0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DC716E-0B66-4231-A875-E13FF4D9A53B}">
  <ds:schemaRefs>
    <ds:schemaRef ds:uri="http://schemas.microsoft.com/office/2006/metadata/properties"/>
    <ds:schemaRef ds:uri="http://schemas.microsoft.com/office/infopath/2007/PartnerControls"/>
    <ds:schemaRef ds:uri="d50d6c04-77dd-4b07-9052-efbc0d7c9cd4"/>
  </ds:schemaRefs>
</ds:datastoreItem>
</file>

<file path=customXml/itemProps3.xml><?xml version="1.0" encoding="utf-8"?>
<ds:datastoreItem xmlns:ds="http://schemas.openxmlformats.org/officeDocument/2006/customXml" ds:itemID="{46AA90B7-C23D-45D5-BA7A-325E9C168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0d6c04-77dd-4b07-9052-efbc0d7c9cd4"/>
    <ds:schemaRef ds:uri="e9b072d7-cc2d-4ec0-b3aa-3ae6e13d5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sensitivity and specificity</vt:lpstr>
      <vt:lpstr>Summary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Krishnan N</dc:creator>
  <cp:keywords/>
  <dc:description/>
  <cp:lastModifiedBy>K-DISC-PMU-TM-LAP-08</cp:lastModifiedBy>
  <cp:revision/>
  <dcterms:created xsi:type="dcterms:W3CDTF">2024-02-06T05:12:56Z</dcterms:created>
  <dcterms:modified xsi:type="dcterms:W3CDTF">2024-02-06T11:30:39Z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0x010100964F2D86DE93304FBC0899437C185442</vt:lpwstr>
  </property>
</Properties>
</file>